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ientificnet-my.sharepoint.com/personal/mscampicchio_unibz_it/Documents/WEBSITE-online/COURSE_DOCS/"/>
    </mc:Choice>
  </mc:AlternateContent>
  <xr:revisionPtr revIDLastSave="0" documentId="10_ncr:100000_{00515DB8-65EF-4745-893D-DF09FD1B4945}" xr6:coauthVersionLast="31" xr6:coauthVersionMax="31" xr10:uidLastSave="{00000000-0000-0000-0000-000000000000}"/>
  <bookViews>
    <workbookView xWindow="0" yWindow="0" windowWidth="19200" windowHeight="6990" xr2:uid="{7EA5BAC8-E202-489C-BA40-9159D604BDBD}"/>
  </bookViews>
  <sheets>
    <sheet name="Sheet1" sheetId="1" r:id="rId1"/>
  </sheets>
  <calcPr calcId="179017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4" i="1" l="1"/>
  <c r="N105" i="1" s="1"/>
  <c r="C80" i="1"/>
  <c r="C92" i="1"/>
  <c r="C86" i="1"/>
  <c r="D86" i="1"/>
  <c r="C105" i="1"/>
  <c r="C103" i="1"/>
  <c r="I103" i="1"/>
  <c r="I106" i="1"/>
  <c r="C98" i="1"/>
  <c r="C68" i="1"/>
  <c r="C62" i="1"/>
  <c r="M105" i="1" l="1"/>
  <c r="I104" i="1"/>
  <c r="C104" i="1" l="1"/>
  <c r="M104" i="1" s="1"/>
  <c r="C106" i="1" l="1"/>
  <c r="M106" i="1" s="1"/>
  <c r="C107" i="1" l="1"/>
  <c r="M107" i="1" s="1"/>
  <c r="I107" i="1" l="1"/>
</calcChain>
</file>

<file path=xl/sharedStrings.xml><?xml version="1.0" encoding="utf-8"?>
<sst xmlns="http://schemas.openxmlformats.org/spreadsheetml/2006/main" count="208" uniqueCount="90">
  <si>
    <t>Lavaggio</t>
  </si>
  <si>
    <t>Ispezione</t>
  </si>
  <si>
    <t>Hot break</t>
  </si>
  <si>
    <t>Passatrice</t>
  </si>
  <si>
    <t>Evap.</t>
  </si>
  <si>
    <t>Packaging</t>
  </si>
  <si>
    <t>$</t>
  </si>
  <si>
    <t>prodotto finito</t>
  </si>
  <si>
    <t>Pomodori</t>
  </si>
  <si>
    <t>"</t>
  </si>
  <si>
    <t>scarto</t>
  </si>
  <si>
    <t>acqua</t>
  </si>
  <si>
    <t>vapore</t>
  </si>
  <si>
    <t>x_s</t>
  </si>
  <si>
    <t>Succo di pomodoro</t>
  </si>
  <si>
    <t>Pomodori lavati</t>
  </si>
  <si>
    <t>Pomodori qualità</t>
  </si>
  <si>
    <t>Salsa stabile</t>
  </si>
  <si>
    <t>Salsa concentrata</t>
  </si>
  <si>
    <t>Mix</t>
  </si>
  <si>
    <t>Press</t>
  </si>
  <si>
    <t>Drying</t>
  </si>
  <si>
    <t>Pomacee secche</t>
  </si>
  <si>
    <t>Salsa conc. sterilizzata</t>
  </si>
  <si>
    <t>?</t>
  </si>
  <si>
    <t>IN</t>
  </si>
  <si>
    <t>OUT</t>
  </si>
  <si>
    <t>m</t>
  </si>
  <si>
    <t>Acqua</t>
  </si>
  <si>
    <t>Pomodori puliti</t>
  </si>
  <si>
    <t>Acqua sporca</t>
  </si>
  <si>
    <t>Pomodori scartati</t>
  </si>
  <si>
    <t>Info: non si assumono perdite per questa operazione</t>
  </si>
  <si>
    <t>PRESSATURA</t>
  </si>
  <si>
    <t>DISIDRATAZIONE</t>
  </si>
  <si>
    <t xml:space="preserve">Fase n. 9: </t>
  </si>
  <si>
    <t>Fase n. 10:</t>
  </si>
  <si>
    <t>Fase n. 7:</t>
  </si>
  <si>
    <t>Fase n. 6:</t>
  </si>
  <si>
    <t>Fase n. 5:</t>
  </si>
  <si>
    <t>Fase n. 4:</t>
  </si>
  <si>
    <t>PASSATRICE</t>
  </si>
  <si>
    <t xml:space="preserve">Fase n. 3: </t>
  </si>
  <si>
    <t>HOT BREAK</t>
  </si>
  <si>
    <t>Fase n. 8:</t>
  </si>
  <si>
    <t>MIXING</t>
  </si>
  <si>
    <t>EVAPORAZIONE</t>
  </si>
  <si>
    <t>STERILIZZAZIONE</t>
  </si>
  <si>
    <t>PACKAGING</t>
  </si>
  <si>
    <t>BILANCI DI MASSA</t>
  </si>
  <si>
    <t xml:space="preserve">Info: l'ispezione rimuove circa il  </t>
  </si>
  <si>
    <t>dei prodotti in ingresso</t>
  </si>
  <si>
    <t xml:space="preserve">Info: la passatrice rimuove il </t>
  </si>
  <si>
    <t>UHT</t>
  </si>
  <si>
    <t>Polpa</t>
  </si>
  <si>
    <t>scende a</t>
  </si>
  <si>
    <t>Succo</t>
  </si>
  <si>
    <t>Conc.</t>
  </si>
  <si>
    <t>Il succo concetrato ha un tenore in solidi pari a:</t>
  </si>
  <si>
    <t xml:space="preserve">Info: lo scarto da lavaggio rimuove circa: </t>
  </si>
  <si>
    <t>della massa iniziale</t>
  </si>
  <si>
    <t xml:space="preserve">di pomacee. La frazione solida del succo </t>
  </si>
  <si>
    <t>Info: si mescolano gli scarti dell'ispezione e dalla passatrice</t>
  </si>
  <si>
    <t>Info: la pressatura rimuove circa</t>
  </si>
  <si>
    <t>di succo al</t>
  </si>
  <si>
    <t>Pomacee conc.</t>
  </si>
  <si>
    <t>Scarti tot.</t>
  </si>
  <si>
    <t>Scarto pressato</t>
  </si>
  <si>
    <t>Info: il prodotto secco ha il:</t>
  </si>
  <si>
    <t>umidità.</t>
  </si>
  <si>
    <t>in solidi.</t>
  </si>
  <si>
    <t>Scarto secco</t>
  </si>
  <si>
    <t>Complessivamente:</t>
  </si>
  <si>
    <t>Prodotto in ingresso</t>
  </si>
  <si>
    <t>kg</t>
  </si>
  <si>
    <t xml:space="preserve">di pomodori con un contenuto in solidi del </t>
  </si>
  <si>
    <t>Prodotto in uscita</t>
  </si>
  <si>
    <t>Scarti di produzione</t>
  </si>
  <si>
    <t>Rifiuti</t>
  </si>
  <si>
    <t>Acqua di lavaggio usata</t>
  </si>
  <si>
    <t>di scarto secco con contenuto in solidi del</t>
  </si>
  <si>
    <t>di fluidi sporchi con contenuto in solidi del</t>
  </si>
  <si>
    <t>Refluo</t>
  </si>
  <si>
    <t>Conc. steril.</t>
  </si>
  <si>
    <t>Succo confez.</t>
  </si>
  <si>
    <t>ton</t>
  </si>
  <si>
    <t xml:space="preserve">Fase n. 1: </t>
  </si>
  <si>
    <t>LAVAGGIO</t>
  </si>
  <si>
    <t xml:space="preserve">Fase n. 2: </t>
  </si>
  <si>
    <t>ISPEZIONE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</si>
</sst>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Wingdings 3"/>
      <family val="1"/>
      <charset val="2"/>
    </font>
    <font>
      <i/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0" borderId="0" xfId="0" applyFont="1"/>
    <xf numFmtId="0" fontId="0" fillId="4" borderId="0" xfId="0" applyFill="1"/>
    <xf numFmtId="0" fontId="4" fillId="4" borderId="0" xfId="0" applyFont="1" applyFill="1"/>
    <xf numFmtId="0" fontId="0" fillId="4" borderId="0" xfId="0" applyFill="1" applyBorder="1"/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/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0" xfId="0" applyFill="1"/>
    <xf numFmtId="0" fontId="4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0" fillId="8" borderId="1" xfId="0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10" borderId="0" xfId="0" applyFill="1" applyAlignment="1">
      <alignment horizontal="center"/>
    </xf>
    <xf numFmtId="0" fontId="0" fillId="10" borderId="0" xfId="0" applyFill="1"/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0" xfId="0" applyFill="1"/>
    <xf numFmtId="0" fontId="4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4" fillId="11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12" borderId="0" xfId="0" applyFill="1"/>
    <xf numFmtId="0" fontId="4" fillId="9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9" fontId="0" fillId="0" borderId="0" xfId="1" applyFont="1"/>
    <xf numFmtId="9" fontId="2" fillId="1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2" fillId="12" borderId="1" xfId="0" applyNumberFormat="1" applyFont="1" applyFill="1" applyBorder="1" applyAlignment="1">
      <alignment horizontal="center"/>
    </xf>
    <xf numFmtId="0" fontId="0" fillId="12" borderId="0" xfId="0" applyFont="1" applyFill="1" applyAlignment="1">
      <alignment horizontal="left"/>
    </xf>
    <xf numFmtId="0" fontId="2" fillId="12" borderId="1" xfId="0" applyFont="1" applyFill="1" applyBorder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164" fontId="0" fillId="0" borderId="0" xfId="0" applyNumberFormat="1" applyAlignment="1">
      <alignment horizontal="left"/>
    </xf>
    <xf numFmtId="0" fontId="0" fillId="4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3" fillId="6" borderId="0" xfId="0" applyFont="1" applyFill="1" applyAlignment="1">
      <alignment horizontal="right"/>
    </xf>
    <xf numFmtId="0" fontId="0" fillId="10" borderId="0" xfId="0" applyFill="1" applyAlignment="1">
      <alignment horizontal="right"/>
    </xf>
    <xf numFmtId="0" fontId="3" fillId="10" borderId="0" xfId="0" applyFont="1" applyFill="1" applyAlignment="1">
      <alignment horizontal="right"/>
    </xf>
    <xf numFmtId="0" fontId="0" fillId="11" borderId="0" xfId="0" applyFill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0" fillId="7" borderId="0" xfId="0" applyFill="1" applyAlignment="1">
      <alignment horizontal="right"/>
    </xf>
    <xf numFmtId="1" fontId="0" fillId="0" borderId="0" xfId="0" applyNumberFormat="1" applyAlignment="1">
      <alignment horizontal="right"/>
    </xf>
    <xf numFmtId="1" fontId="0" fillId="7" borderId="0" xfId="0" applyNumberFormat="1" applyFill="1" applyAlignment="1">
      <alignment horizontal="right"/>
    </xf>
    <xf numFmtId="2" fontId="0" fillId="7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12" borderId="0" xfId="0" applyFill="1" applyAlignment="1">
      <alignment horizontal="left"/>
    </xf>
    <xf numFmtId="0" fontId="2" fillId="10" borderId="0" xfId="0" applyFont="1" applyFill="1"/>
    <xf numFmtId="0" fontId="2" fillId="10" borderId="0" xfId="0" applyFont="1" applyFill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</xdr:rowOff>
    </xdr:from>
    <xdr:to>
      <xdr:col>9</xdr:col>
      <xdr:colOff>323851</xdr:colOff>
      <xdr:row>7</xdr:row>
      <xdr:rowOff>128588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754F04-F67D-4B8C-A20A-F3AEF6403546}"/>
            </a:ext>
          </a:extLst>
        </xdr:cNvPr>
        <xdr:cNvSpPr txBox="1"/>
      </xdr:nvSpPr>
      <xdr:spPr>
        <a:xfrm>
          <a:off x="76201" y="1"/>
          <a:ext cx="7800975" cy="15287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Preparare un progetto preliminare di un impianto di trasformazione di salsa di pomodori. Come stima iniziale, si ipotizza una produzione di 100 kg/h di pomodori. I pomodori hanno un contenuto in solidi del 7%. L'obiettivo è produrre del concentrato di pomodoro al 32% in solidi. Disegnare il diagramma di flusso, includendo le seguenti operazioni: (1) Lavaggio; (2) Ispezione; (3) Passatrice a caldo (hot-break); (4) Passatrice fine; (5) Evaporazione; (6) Sterilizzazione; (7) Confezionamento. L'impianto usa un metodo "hot break" per produrre la salsa di pomodoro, che viene poi concentrata in un evaporatore a triplo effetto. Il prodotto concentrato deve essere sterilizzato e confezionato in asettico in contenitori in acciaio da 150 L. Gli scarti di produzione vengono disidratati in una pressa e poi in un essiccatore ad aria calda, fino ad ottenere l'8 % di umidità. 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Scrivere il progetto includendo il diagramma di flusso, il bilancio di massa e di energia.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8E1E-4E9E-4759-9F66-003CAAF4B4F5}">
  <dimension ref="A9:S107"/>
  <sheetViews>
    <sheetView tabSelected="1" topLeftCell="A57" workbookViewId="0">
      <selection activeCell="A67" sqref="A67"/>
    </sheetView>
  </sheetViews>
  <sheetFormatPr defaultRowHeight="15.75" x14ac:dyDescent="0.5"/>
  <cols>
    <col min="1" max="1" width="16.0625" customWidth="1"/>
    <col min="2" max="2" width="15" bestFit="1" customWidth="1"/>
    <col min="3" max="3" width="9.1875" style="3" customWidth="1"/>
    <col min="4" max="4" width="11.875" customWidth="1"/>
    <col min="5" max="5" width="9.8125" customWidth="1"/>
    <col min="6" max="7" width="9" customWidth="1"/>
    <col min="8" max="8" width="10.1875" customWidth="1"/>
  </cols>
  <sheetData>
    <row r="9" spans="1:10" x14ac:dyDescent="0.5">
      <c r="E9" s="7"/>
      <c r="F9" s="7"/>
      <c r="G9" s="7"/>
      <c r="H9" s="7"/>
      <c r="I9" s="7"/>
    </row>
    <row r="10" spans="1:10" x14ac:dyDescent="0.5">
      <c r="A10" s="93"/>
      <c r="B10" s="93"/>
      <c r="C10" s="94"/>
      <c r="D10" s="93"/>
      <c r="E10" s="93"/>
      <c r="F10" s="93"/>
      <c r="G10" s="93"/>
      <c r="H10" s="93"/>
      <c r="I10" s="93"/>
      <c r="J10" s="93"/>
    </row>
    <row r="11" spans="1:10" x14ac:dyDescent="0.5">
      <c r="A11" s="95">
        <v>1</v>
      </c>
      <c r="B11" s="10"/>
      <c r="C11" s="71"/>
      <c r="D11" s="11" t="s">
        <v>8</v>
      </c>
      <c r="E11" s="12"/>
      <c r="F11" s="12"/>
      <c r="G11" s="7"/>
      <c r="H11" s="7"/>
      <c r="I11" s="7"/>
    </row>
    <row r="12" spans="1:10" ht="16.149999999999999" thickBot="1" x14ac:dyDescent="0.55000000000000004">
      <c r="A12" s="95"/>
      <c r="B12" s="10"/>
      <c r="C12" s="71"/>
      <c r="D12" s="13" t="s">
        <v>6</v>
      </c>
      <c r="E12" s="10"/>
      <c r="F12" s="10"/>
      <c r="G12" s="7"/>
      <c r="H12" s="7"/>
      <c r="I12" s="7"/>
    </row>
    <row r="13" spans="1:10" ht="16.149999999999999" thickBot="1" x14ac:dyDescent="0.55000000000000004">
      <c r="A13" s="95"/>
      <c r="B13" s="14" t="s">
        <v>11</v>
      </c>
      <c r="C13" s="72" t="s">
        <v>9</v>
      </c>
      <c r="D13" s="15" t="s">
        <v>0</v>
      </c>
      <c r="E13" s="13" t="s">
        <v>9</v>
      </c>
      <c r="F13" s="14" t="s">
        <v>10</v>
      </c>
      <c r="G13" s="2"/>
      <c r="H13" s="7"/>
      <c r="I13" s="7"/>
    </row>
    <row r="14" spans="1:10" x14ac:dyDescent="0.5">
      <c r="A14" s="95"/>
      <c r="B14" s="10"/>
      <c r="C14" s="71"/>
      <c r="D14" s="13" t="s">
        <v>6</v>
      </c>
      <c r="E14" s="10"/>
      <c r="F14" s="14"/>
      <c r="G14" s="7"/>
      <c r="H14" s="7"/>
      <c r="I14" s="7"/>
    </row>
    <row r="15" spans="1:10" x14ac:dyDescent="0.5">
      <c r="A15" s="96">
        <v>2</v>
      </c>
      <c r="B15" s="16"/>
      <c r="C15" s="73"/>
      <c r="D15" s="17" t="s">
        <v>15</v>
      </c>
      <c r="E15" s="16"/>
      <c r="F15" s="16"/>
      <c r="G15" s="7"/>
      <c r="H15" s="7"/>
      <c r="I15" s="7"/>
    </row>
    <row r="16" spans="1:10" ht="16.149999999999999" thickBot="1" x14ac:dyDescent="0.55000000000000004">
      <c r="A16" s="96"/>
      <c r="B16" s="16"/>
      <c r="C16" s="73"/>
      <c r="D16" s="18" t="s">
        <v>6</v>
      </c>
      <c r="E16" s="16"/>
      <c r="F16" s="16"/>
      <c r="G16" s="7"/>
      <c r="H16" s="7"/>
      <c r="I16" s="7"/>
    </row>
    <row r="17" spans="1:9" ht="16.149999999999999" thickBot="1" x14ac:dyDescent="0.55000000000000004">
      <c r="A17" s="96"/>
      <c r="B17" s="19"/>
      <c r="C17" s="73"/>
      <c r="D17" s="20" t="s">
        <v>1</v>
      </c>
      <c r="E17" s="18" t="s">
        <v>9</v>
      </c>
      <c r="F17" s="19" t="s">
        <v>10</v>
      </c>
      <c r="G17" s="2" t="s">
        <v>9</v>
      </c>
      <c r="H17" s="6" t="s">
        <v>24</v>
      </c>
      <c r="I17" s="7"/>
    </row>
    <row r="18" spans="1:9" x14ac:dyDescent="0.5">
      <c r="A18" s="96"/>
      <c r="B18" s="19"/>
      <c r="C18" s="73"/>
      <c r="D18" s="18" t="s">
        <v>6</v>
      </c>
      <c r="E18" s="16"/>
      <c r="F18" s="19"/>
      <c r="G18" s="7"/>
      <c r="H18" s="6" t="s">
        <v>6</v>
      </c>
      <c r="I18" s="7"/>
    </row>
    <row r="19" spans="1:9" x14ac:dyDescent="0.5">
      <c r="A19" s="97">
        <v>3</v>
      </c>
      <c r="B19" s="5"/>
      <c r="C19" s="74"/>
      <c r="D19" s="30" t="s">
        <v>16</v>
      </c>
      <c r="E19" s="5"/>
      <c r="F19" s="5"/>
      <c r="G19" s="7"/>
      <c r="H19" s="6" t="s">
        <v>6</v>
      </c>
      <c r="I19" s="7"/>
    </row>
    <row r="20" spans="1:9" ht="16.149999999999999" thickBot="1" x14ac:dyDescent="0.55000000000000004">
      <c r="A20" s="97"/>
      <c r="B20" s="5"/>
      <c r="C20" s="74"/>
      <c r="D20" s="31" t="s">
        <v>6</v>
      </c>
      <c r="E20" s="5"/>
      <c r="F20" s="5"/>
      <c r="G20" s="7"/>
      <c r="H20" s="6" t="s">
        <v>6</v>
      </c>
      <c r="I20" s="7"/>
    </row>
    <row r="21" spans="1:9" ht="16.149999999999999" thickBot="1" x14ac:dyDescent="0.55000000000000004">
      <c r="A21" s="97"/>
      <c r="B21" s="32" t="s">
        <v>12</v>
      </c>
      <c r="C21" s="75" t="s">
        <v>9</v>
      </c>
      <c r="D21" s="33" t="s">
        <v>2</v>
      </c>
      <c r="E21" s="31" t="s">
        <v>9</v>
      </c>
      <c r="F21" s="32" t="s">
        <v>11</v>
      </c>
      <c r="G21" s="7"/>
      <c r="H21" s="6" t="s">
        <v>6</v>
      </c>
      <c r="I21" s="7"/>
    </row>
    <row r="22" spans="1:9" x14ac:dyDescent="0.5">
      <c r="A22" s="97"/>
      <c r="B22" s="5"/>
      <c r="C22" s="74"/>
      <c r="D22" s="31" t="s">
        <v>6</v>
      </c>
      <c r="E22" s="5"/>
      <c r="F22" s="5"/>
      <c r="G22" s="7"/>
      <c r="H22" s="6" t="s">
        <v>6</v>
      </c>
      <c r="I22" s="7"/>
    </row>
    <row r="23" spans="1:9" x14ac:dyDescent="0.5">
      <c r="A23" s="98">
        <v>4</v>
      </c>
      <c r="B23" s="4"/>
      <c r="C23" s="76"/>
      <c r="D23" s="26" t="s">
        <v>17</v>
      </c>
      <c r="E23" s="4"/>
      <c r="F23" s="4"/>
      <c r="G23" s="7"/>
      <c r="H23" s="6" t="s">
        <v>6</v>
      </c>
      <c r="I23" s="7"/>
    </row>
    <row r="24" spans="1:9" ht="16.149999999999999" thickBot="1" x14ac:dyDescent="0.55000000000000004">
      <c r="A24" s="98"/>
      <c r="B24" s="28"/>
      <c r="C24" s="76"/>
      <c r="D24" s="27" t="s">
        <v>6</v>
      </c>
      <c r="E24" s="4"/>
      <c r="F24" s="28"/>
      <c r="G24" s="8"/>
      <c r="H24" s="6" t="s">
        <v>6</v>
      </c>
      <c r="I24" s="7"/>
    </row>
    <row r="25" spans="1:9" ht="16.149999999999999" thickBot="1" x14ac:dyDescent="0.55000000000000004">
      <c r="A25" s="98"/>
      <c r="B25" s="28"/>
      <c r="C25" s="76"/>
      <c r="D25" s="29" t="s">
        <v>3</v>
      </c>
      <c r="E25" s="27" t="s">
        <v>9</v>
      </c>
      <c r="F25" s="28" t="s">
        <v>10</v>
      </c>
      <c r="G25" s="2" t="s">
        <v>9</v>
      </c>
      <c r="H25" s="36" t="s">
        <v>19</v>
      </c>
      <c r="I25" s="100">
        <v>8</v>
      </c>
    </row>
    <row r="26" spans="1:9" ht="16.149999999999999" thickBot="1" x14ac:dyDescent="0.55000000000000004">
      <c r="A26" s="98"/>
      <c r="B26" s="28"/>
      <c r="C26" s="76"/>
      <c r="D26" s="27" t="s">
        <v>6</v>
      </c>
      <c r="E26" s="27"/>
      <c r="F26" s="28"/>
      <c r="G26" s="7"/>
      <c r="H26" s="35" t="s">
        <v>6</v>
      </c>
      <c r="I26" s="100"/>
    </row>
    <row r="27" spans="1:9" ht="16.149999999999999" thickBot="1" x14ac:dyDescent="0.55000000000000004">
      <c r="A27" s="99">
        <v>5</v>
      </c>
      <c r="B27" s="24"/>
      <c r="C27" s="77"/>
      <c r="D27" s="22" t="s">
        <v>14</v>
      </c>
      <c r="E27" s="21"/>
      <c r="F27" s="41"/>
      <c r="G27" s="7"/>
      <c r="H27" s="38" t="s">
        <v>20</v>
      </c>
      <c r="I27" s="101">
        <v>9</v>
      </c>
    </row>
    <row r="28" spans="1:9" ht="16.149999999999999" thickBot="1" x14ac:dyDescent="0.55000000000000004">
      <c r="A28" s="99"/>
      <c r="B28" s="21"/>
      <c r="C28" s="77"/>
      <c r="D28" s="23" t="s">
        <v>6</v>
      </c>
      <c r="E28" s="21"/>
      <c r="F28" s="41"/>
      <c r="G28" s="7"/>
      <c r="H28" s="37" t="s">
        <v>6</v>
      </c>
      <c r="I28" s="101"/>
    </row>
    <row r="29" spans="1:9" ht="16.149999999999999" thickBot="1" x14ac:dyDescent="0.55000000000000004">
      <c r="A29" s="99"/>
      <c r="B29" s="24" t="s">
        <v>12</v>
      </c>
      <c r="C29" s="78" t="s">
        <v>9</v>
      </c>
      <c r="D29" s="25" t="s">
        <v>4</v>
      </c>
      <c r="E29" s="23" t="s">
        <v>9</v>
      </c>
      <c r="F29" s="24" t="s">
        <v>11</v>
      </c>
      <c r="G29" s="7"/>
      <c r="H29" s="40" t="s">
        <v>21</v>
      </c>
      <c r="I29" s="102">
        <v>10</v>
      </c>
    </row>
    <row r="30" spans="1:9" x14ac:dyDescent="0.5">
      <c r="A30" s="99"/>
      <c r="B30" s="21"/>
      <c r="C30" s="77"/>
      <c r="D30" s="23" t="s">
        <v>6</v>
      </c>
      <c r="E30" s="21"/>
      <c r="F30" s="21"/>
      <c r="G30" s="8"/>
      <c r="H30" s="39" t="s">
        <v>6</v>
      </c>
      <c r="I30" s="102"/>
    </row>
    <row r="31" spans="1:9" x14ac:dyDescent="0.5">
      <c r="A31" s="104">
        <v>6</v>
      </c>
      <c r="B31" s="42"/>
      <c r="C31" s="79"/>
      <c r="D31" s="44" t="s">
        <v>18</v>
      </c>
      <c r="E31" s="43"/>
      <c r="F31" s="42"/>
      <c r="G31" s="8"/>
      <c r="H31" s="56" t="s">
        <v>22</v>
      </c>
      <c r="I31" s="102"/>
    </row>
    <row r="32" spans="1:9" ht="16.149999999999999" thickBot="1" x14ac:dyDescent="0.55000000000000004">
      <c r="A32" s="104"/>
      <c r="B32" s="43"/>
      <c r="C32" s="79"/>
      <c r="D32" s="45" t="s">
        <v>6</v>
      </c>
      <c r="E32" s="43"/>
      <c r="F32" s="43"/>
      <c r="G32" s="7"/>
      <c r="H32" s="7"/>
      <c r="I32" s="7"/>
    </row>
    <row r="33" spans="1:9" ht="16.149999999999999" thickBot="1" x14ac:dyDescent="0.55000000000000004">
      <c r="A33" s="104"/>
      <c r="B33" s="42" t="s">
        <v>12</v>
      </c>
      <c r="C33" s="80" t="s">
        <v>9</v>
      </c>
      <c r="D33" s="46" t="s">
        <v>53</v>
      </c>
      <c r="E33" s="45" t="s">
        <v>9</v>
      </c>
      <c r="F33" s="42" t="s">
        <v>11</v>
      </c>
      <c r="G33" s="7"/>
      <c r="H33" s="7"/>
      <c r="I33" s="7"/>
    </row>
    <row r="34" spans="1:9" x14ac:dyDescent="0.5">
      <c r="A34" s="104"/>
      <c r="B34" s="43"/>
      <c r="C34" s="79"/>
      <c r="D34" s="45" t="s">
        <v>6</v>
      </c>
      <c r="E34" s="43"/>
      <c r="F34" s="43"/>
      <c r="G34" s="7"/>
      <c r="H34" s="7"/>
      <c r="I34" s="7"/>
    </row>
    <row r="35" spans="1:9" x14ac:dyDescent="0.5">
      <c r="A35" s="103">
        <v>7</v>
      </c>
      <c r="B35" s="47"/>
      <c r="C35" s="81"/>
      <c r="D35" s="48" t="s">
        <v>23</v>
      </c>
      <c r="E35" s="47"/>
      <c r="F35" s="47"/>
      <c r="G35" s="7"/>
      <c r="H35" s="7"/>
      <c r="I35" s="7"/>
    </row>
    <row r="36" spans="1:9" ht="16.149999999999999" thickBot="1" x14ac:dyDescent="0.55000000000000004">
      <c r="A36" s="103"/>
      <c r="B36" s="47"/>
      <c r="C36" s="81"/>
      <c r="D36" s="49" t="s">
        <v>6</v>
      </c>
      <c r="E36" s="47"/>
      <c r="F36" s="47"/>
      <c r="G36" s="7"/>
      <c r="H36" s="7"/>
      <c r="I36" s="7"/>
    </row>
    <row r="37" spans="1:9" ht="16.149999999999999" thickBot="1" x14ac:dyDescent="0.55000000000000004">
      <c r="A37" s="103"/>
      <c r="B37" s="47"/>
      <c r="C37" s="81"/>
      <c r="D37" s="50" t="s">
        <v>5</v>
      </c>
      <c r="E37" s="47"/>
      <c r="F37" s="47"/>
      <c r="G37" s="7"/>
      <c r="H37" s="7"/>
      <c r="I37" s="7"/>
    </row>
    <row r="38" spans="1:9" x14ac:dyDescent="0.5">
      <c r="A38" s="103"/>
      <c r="B38" s="47"/>
      <c r="C38" s="81"/>
      <c r="D38" s="49" t="s">
        <v>6</v>
      </c>
      <c r="E38" s="47"/>
      <c r="F38" s="47"/>
      <c r="G38" s="7"/>
      <c r="H38" s="7"/>
      <c r="I38" s="7"/>
    </row>
    <row r="39" spans="1:9" x14ac:dyDescent="0.5">
      <c r="A39" s="103"/>
      <c r="B39" s="47"/>
      <c r="C39" s="81"/>
      <c r="D39" s="51" t="s">
        <v>7</v>
      </c>
      <c r="E39" s="47"/>
      <c r="F39" s="47"/>
      <c r="G39" s="7"/>
      <c r="H39" s="7"/>
      <c r="I39" s="7"/>
    </row>
    <row r="41" spans="1:9" ht="16.149999999999999" thickBot="1" x14ac:dyDescent="0.55000000000000004">
      <c r="A41" s="9" t="s">
        <v>49</v>
      </c>
    </row>
    <row r="42" spans="1:9" ht="16.149999999999999" thickBot="1" x14ac:dyDescent="0.55000000000000004">
      <c r="A42" s="9" t="s">
        <v>86</v>
      </c>
      <c r="B42" s="9" t="s">
        <v>87</v>
      </c>
      <c r="C42" s="92" t="s">
        <v>59</v>
      </c>
      <c r="D42" s="55"/>
      <c r="E42" s="55"/>
      <c r="F42" s="55"/>
      <c r="G42" s="60"/>
      <c r="H42" s="55" t="s">
        <v>60</v>
      </c>
      <c r="I42" s="55"/>
    </row>
    <row r="43" spans="1:9" x14ac:dyDescent="0.5">
      <c r="C43" s="57" t="s">
        <v>25</v>
      </c>
      <c r="D43" s="52" t="s">
        <v>25</v>
      </c>
      <c r="E43" s="52" t="s">
        <v>26</v>
      </c>
      <c r="F43" s="52" t="s">
        <v>26</v>
      </c>
    </row>
    <row r="44" spans="1:9" ht="31.5" x14ac:dyDescent="0.5">
      <c r="C44" s="82" t="s">
        <v>8</v>
      </c>
      <c r="D44" s="53" t="s">
        <v>28</v>
      </c>
      <c r="E44" s="53" t="s">
        <v>29</v>
      </c>
      <c r="F44" s="53" t="s">
        <v>30</v>
      </c>
    </row>
    <row r="45" spans="1:9" x14ac:dyDescent="0.5">
      <c r="B45" s="52" t="s">
        <v>27</v>
      </c>
      <c r="C45" s="83"/>
      <c r="D45" s="34"/>
      <c r="E45" s="1"/>
      <c r="F45" s="1"/>
    </row>
    <row r="46" spans="1:9" x14ac:dyDescent="0.5">
      <c r="B46" s="52" t="s">
        <v>13</v>
      </c>
      <c r="C46" s="83"/>
      <c r="D46" s="34"/>
      <c r="E46" s="1"/>
      <c r="F46" s="54"/>
    </row>
    <row r="47" spans="1:9" ht="16.149999999999999" thickBot="1" x14ac:dyDescent="0.55000000000000004"/>
    <row r="48" spans="1:9" ht="16.149999999999999" thickBot="1" x14ac:dyDescent="0.55000000000000004">
      <c r="A48" s="9" t="s">
        <v>88</v>
      </c>
      <c r="B48" s="9" t="s">
        <v>89</v>
      </c>
      <c r="C48" s="92" t="s">
        <v>50</v>
      </c>
      <c r="D48" s="55"/>
      <c r="E48" s="55"/>
      <c r="F48" s="60"/>
      <c r="G48" s="55" t="s">
        <v>51</v>
      </c>
      <c r="H48" s="55"/>
      <c r="I48" s="55"/>
    </row>
    <row r="49" spans="1:10" x14ac:dyDescent="0.5">
      <c r="C49" s="57" t="s">
        <v>25</v>
      </c>
      <c r="D49" s="52" t="s">
        <v>25</v>
      </c>
      <c r="E49" s="52" t="s">
        <v>26</v>
      </c>
      <c r="F49" s="52" t="s">
        <v>26</v>
      </c>
    </row>
    <row r="50" spans="1:10" ht="31.5" x14ac:dyDescent="0.5">
      <c r="C50" s="82" t="s">
        <v>29</v>
      </c>
      <c r="D50" s="53"/>
      <c r="E50" s="53" t="s">
        <v>16</v>
      </c>
      <c r="F50" s="53" t="s">
        <v>31</v>
      </c>
    </row>
    <row r="51" spans="1:10" x14ac:dyDescent="0.5">
      <c r="B51" s="52" t="s">
        <v>27</v>
      </c>
      <c r="E51" s="62"/>
      <c r="F51" s="62"/>
    </row>
    <row r="52" spans="1:10" x14ac:dyDescent="0.5">
      <c r="B52" s="52" t="s">
        <v>13</v>
      </c>
      <c r="E52" s="1"/>
      <c r="F52" s="63"/>
    </row>
    <row r="54" spans="1:10" x14ac:dyDescent="0.5">
      <c r="A54" s="9" t="s">
        <v>42</v>
      </c>
      <c r="B54" s="9" t="s">
        <v>43</v>
      </c>
      <c r="C54" s="92" t="s">
        <v>32</v>
      </c>
      <c r="D54" s="55"/>
      <c r="E54" s="55"/>
      <c r="F54" s="55"/>
      <c r="G54" s="55"/>
      <c r="H54" s="55"/>
      <c r="I54" s="55"/>
    </row>
    <row r="55" spans="1:10" x14ac:dyDescent="0.5">
      <c r="C55" s="57" t="s">
        <v>25</v>
      </c>
      <c r="D55" s="52" t="s">
        <v>25</v>
      </c>
      <c r="E55" s="52" t="s">
        <v>26</v>
      </c>
      <c r="F55" s="52" t="s">
        <v>26</v>
      </c>
    </row>
    <row r="56" spans="1:10" ht="31.5" x14ac:dyDescent="0.5">
      <c r="C56" s="82" t="s">
        <v>16</v>
      </c>
      <c r="D56" s="53"/>
      <c r="E56" s="53" t="s">
        <v>54</v>
      </c>
      <c r="F56" s="53"/>
    </row>
    <row r="57" spans="1:10" x14ac:dyDescent="0.5">
      <c r="B57" s="57" t="s">
        <v>27</v>
      </c>
      <c r="C57" s="84"/>
      <c r="E57" s="62"/>
      <c r="F57" s="1"/>
    </row>
    <row r="58" spans="1:10" x14ac:dyDescent="0.5">
      <c r="B58" s="57" t="s">
        <v>13</v>
      </c>
      <c r="E58" s="1"/>
      <c r="F58" s="54"/>
    </row>
    <row r="59" spans="1:10" ht="16.149999999999999" thickBot="1" x14ac:dyDescent="0.55000000000000004"/>
    <row r="60" spans="1:10" ht="16.149999999999999" thickBot="1" x14ac:dyDescent="0.55000000000000004">
      <c r="A60" s="9" t="s">
        <v>40</v>
      </c>
      <c r="B60" s="9" t="s">
        <v>41</v>
      </c>
      <c r="C60" s="92" t="s">
        <v>52</v>
      </c>
      <c r="D60" s="55"/>
      <c r="E60" s="55"/>
      <c r="F60" s="64"/>
      <c r="G60" s="55" t="s">
        <v>61</v>
      </c>
      <c r="H60" s="55"/>
      <c r="I60" s="55"/>
      <c r="J60" s="55"/>
    </row>
    <row r="61" spans="1:10" ht="16.149999999999999" thickBot="1" x14ac:dyDescent="0.55000000000000004">
      <c r="C61" s="57" t="s">
        <v>25</v>
      </c>
      <c r="D61" s="52" t="s">
        <v>25</v>
      </c>
      <c r="E61" s="52" t="s">
        <v>26</v>
      </c>
      <c r="F61" s="52" t="s">
        <v>26</v>
      </c>
      <c r="G61" s="65" t="s">
        <v>55</v>
      </c>
      <c r="H61" s="66"/>
      <c r="I61" s="55"/>
      <c r="J61" s="55"/>
    </row>
    <row r="62" spans="1:10" ht="31.5" x14ac:dyDescent="0.5">
      <c r="C62" s="82" t="str">
        <f>E56</f>
        <v>Polpa</v>
      </c>
      <c r="D62" s="53"/>
      <c r="E62" s="53" t="s">
        <v>56</v>
      </c>
      <c r="F62" s="53" t="s">
        <v>65</v>
      </c>
    </row>
    <row r="63" spans="1:10" x14ac:dyDescent="0.5">
      <c r="B63" s="57" t="s">
        <v>27</v>
      </c>
      <c r="C63" s="84"/>
      <c r="D63" s="1"/>
      <c r="E63" s="62"/>
      <c r="F63" s="62"/>
    </row>
    <row r="64" spans="1:10" x14ac:dyDescent="0.5">
      <c r="B64" s="57" t="s">
        <v>13</v>
      </c>
      <c r="D64" s="1"/>
      <c r="E64" s="67"/>
      <c r="F64" s="63"/>
    </row>
    <row r="65" spans="1:9" ht="16.149999999999999" thickBot="1" x14ac:dyDescent="0.55000000000000004">
      <c r="B65" s="3"/>
    </row>
    <row r="66" spans="1:9" ht="16.149999999999999" thickBot="1" x14ac:dyDescent="0.55000000000000004">
      <c r="A66" s="9" t="s">
        <v>39</v>
      </c>
      <c r="B66" s="58" t="s">
        <v>46</v>
      </c>
      <c r="C66" s="92" t="s">
        <v>58</v>
      </c>
      <c r="D66" s="55"/>
      <c r="E66" s="55"/>
      <c r="F66" s="55"/>
      <c r="G66" s="55"/>
      <c r="H66" s="66"/>
      <c r="I66" s="55"/>
    </row>
    <row r="67" spans="1:9" x14ac:dyDescent="0.5">
      <c r="B67" s="3"/>
      <c r="C67" s="57" t="s">
        <v>25</v>
      </c>
      <c r="D67" s="52" t="s">
        <v>25</v>
      </c>
      <c r="E67" s="52" t="s">
        <v>26</v>
      </c>
      <c r="F67" s="52" t="s">
        <v>26</v>
      </c>
    </row>
    <row r="68" spans="1:9" x14ac:dyDescent="0.5">
      <c r="B68" s="3"/>
      <c r="C68" s="82" t="str">
        <f>E62</f>
        <v>Succo</v>
      </c>
      <c r="D68" s="53"/>
      <c r="E68" s="53" t="s">
        <v>57</v>
      </c>
      <c r="F68" s="53" t="s">
        <v>28</v>
      </c>
    </row>
    <row r="69" spans="1:9" x14ac:dyDescent="0.5">
      <c r="B69" s="57" t="s">
        <v>27</v>
      </c>
      <c r="C69" s="85"/>
      <c r="E69" s="61"/>
      <c r="F69" s="61"/>
    </row>
    <row r="70" spans="1:9" x14ac:dyDescent="0.5">
      <c r="B70" s="57" t="s">
        <v>13</v>
      </c>
      <c r="C70" s="86"/>
      <c r="E70" s="34"/>
      <c r="F70" s="54"/>
    </row>
    <row r="71" spans="1:9" x14ac:dyDescent="0.5">
      <c r="B71" s="3"/>
    </row>
    <row r="72" spans="1:9" x14ac:dyDescent="0.5">
      <c r="A72" s="9" t="s">
        <v>38</v>
      </c>
      <c r="B72" s="58" t="s">
        <v>47</v>
      </c>
      <c r="C72" s="92" t="s">
        <v>32</v>
      </c>
      <c r="D72" s="55"/>
      <c r="E72" s="55"/>
      <c r="F72" s="55"/>
      <c r="G72" s="55"/>
      <c r="H72" s="55"/>
      <c r="I72" s="55"/>
    </row>
    <row r="73" spans="1:9" x14ac:dyDescent="0.5">
      <c r="B73" s="3"/>
      <c r="C73" s="57" t="s">
        <v>25</v>
      </c>
      <c r="D73" s="52" t="s">
        <v>25</v>
      </c>
      <c r="E73" s="52" t="s">
        <v>26</v>
      </c>
      <c r="F73" s="52" t="s">
        <v>26</v>
      </c>
    </row>
    <row r="74" spans="1:9" ht="31.5" x14ac:dyDescent="0.5">
      <c r="B74" s="3"/>
      <c r="C74" s="82" t="s">
        <v>57</v>
      </c>
      <c r="D74" s="53"/>
      <c r="E74" s="53" t="s">
        <v>83</v>
      </c>
      <c r="F74" s="53"/>
    </row>
    <row r="75" spans="1:9" x14ac:dyDescent="0.5">
      <c r="B75" s="57" t="s">
        <v>27</v>
      </c>
      <c r="C75" s="87"/>
      <c r="E75" s="61"/>
      <c r="F75" s="1"/>
    </row>
    <row r="76" spans="1:9" x14ac:dyDescent="0.5">
      <c r="B76" s="57" t="s">
        <v>13</v>
      </c>
      <c r="E76" s="1"/>
      <c r="F76" s="54"/>
    </row>
    <row r="77" spans="1:9" x14ac:dyDescent="0.5">
      <c r="B77" s="3"/>
    </row>
    <row r="78" spans="1:9" x14ac:dyDescent="0.5">
      <c r="A78" s="9" t="s">
        <v>37</v>
      </c>
      <c r="B78" s="58" t="s">
        <v>48</v>
      </c>
      <c r="C78" s="92" t="s">
        <v>32</v>
      </c>
      <c r="D78" s="55"/>
      <c r="E78" s="55"/>
      <c r="F78" s="55"/>
      <c r="G78" s="55"/>
      <c r="H78" s="55"/>
      <c r="I78" s="55"/>
    </row>
    <row r="79" spans="1:9" x14ac:dyDescent="0.5">
      <c r="B79" s="3"/>
      <c r="C79" s="57" t="s">
        <v>25</v>
      </c>
      <c r="D79" s="52" t="s">
        <v>25</v>
      </c>
      <c r="E79" s="52" t="s">
        <v>26</v>
      </c>
      <c r="F79" s="52" t="s">
        <v>26</v>
      </c>
    </row>
    <row r="80" spans="1:9" ht="31.5" x14ac:dyDescent="0.5">
      <c r="B80" s="3"/>
      <c r="C80" s="82" t="str">
        <f>E74</f>
        <v>Conc. steril.</v>
      </c>
      <c r="D80" s="53"/>
      <c r="E80" s="53" t="s">
        <v>84</v>
      </c>
      <c r="F80" s="53"/>
    </row>
    <row r="81" spans="1:9" x14ac:dyDescent="0.5">
      <c r="B81" s="57" t="s">
        <v>27</v>
      </c>
      <c r="C81" s="88"/>
      <c r="E81" s="61"/>
      <c r="F81" s="1"/>
    </row>
    <row r="82" spans="1:9" x14ac:dyDescent="0.5">
      <c r="B82" s="57" t="s">
        <v>13</v>
      </c>
      <c r="C82" s="89"/>
      <c r="E82" s="1"/>
      <c r="F82" s="54"/>
    </row>
    <row r="83" spans="1:9" x14ac:dyDescent="0.5">
      <c r="B83" s="3"/>
    </row>
    <row r="84" spans="1:9" x14ac:dyDescent="0.5">
      <c r="A84" s="9" t="s">
        <v>44</v>
      </c>
      <c r="B84" s="58" t="s">
        <v>45</v>
      </c>
      <c r="C84" s="92" t="s">
        <v>62</v>
      </c>
      <c r="D84" s="55"/>
      <c r="E84" s="55"/>
      <c r="F84" s="55"/>
      <c r="G84" s="55"/>
      <c r="H84" s="55"/>
      <c r="I84" s="55"/>
    </row>
    <row r="85" spans="1:9" x14ac:dyDescent="0.5">
      <c r="B85" s="3"/>
      <c r="C85" s="57" t="s">
        <v>25</v>
      </c>
      <c r="D85" s="52" t="s">
        <v>25</v>
      </c>
      <c r="E85" s="52" t="s">
        <v>26</v>
      </c>
      <c r="F85" s="52" t="s">
        <v>26</v>
      </c>
    </row>
    <row r="86" spans="1:9" ht="31.5" x14ac:dyDescent="0.5">
      <c r="B86" s="3"/>
      <c r="C86" s="82" t="str">
        <f>F50</f>
        <v>Pomodori scartati</v>
      </c>
      <c r="D86" s="53" t="str">
        <f>F62</f>
        <v>Pomacee conc.</v>
      </c>
      <c r="E86" s="53"/>
      <c r="F86" s="53" t="s">
        <v>66</v>
      </c>
    </row>
    <row r="87" spans="1:9" x14ac:dyDescent="0.5">
      <c r="B87" s="57" t="s">
        <v>27</v>
      </c>
      <c r="C87" s="84"/>
      <c r="D87" s="62"/>
      <c r="E87" s="62"/>
      <c r="F87" s="62"/>
    </row>
    <row r="88" spans="1:9" x14ac:dyDescent="0.5">
      <c r="B88" s="57" t="s">
        <v>13</v>
      </c>
      <c r="C88" s="90"/>
      <c r="D88" s="63"/>
      <c r="E88" s="1"/>
      <c r="F88" s="63"/>
    </row>
    <row r="89" spans="1:9" ht="16.149999999999999" thickBot="1" x14ac:dyDescent="0.55000000000000004">
      <c r="B89" s="3"/>
    </row>
    <row r="90" spans="1:9" ht="16.149999999999999" thickBot="1" x14ac:dyDescent="0.55000000000000004">
      <c r="A90" s="9" t="s">
        <v>35</v>
      </c>
      <c r="B90" s="58" t="s">
        <v>33</v>
      </c>
      <c r="C90" s="92" t="s">
        <v>63</v>
      </c>
      <c r="D90" s="55"/>
      <c r="E90" s="55"/>
      <c r="F90" s="60">
        <v>0.5</v>
      </c>
      <c r="G90" s="55" t="s">
        <v>64</v>
      </c>
      <c r="H90" s="66">
        <v>7.0000000000000007E-2</v>
      </c>
      <c r="I90" s="68" t="s">
        <v>70</v>
      </c>
    </row>
    <row r="91" spans="1:9" x14ac:dyDescent="0.5">
      <c r="B91" s="3"/>
      <c r="C91" s="57" t="s">
        <v>25</v>
      </c>
      <c r="D91" s="52" t="s">
        <v>25</v>
      </c>
      <c r="E91" s="52" t="s">
        <v>26</v>
      </c>
      <c r="F91" s="52" t="s">
        <v>26</v>
      </c>
    </row>
    <row r="92" spans="1:9" ht="31.5" x14ac:dyDescent="0.5">
      <c r="B92" s="3"/>
      <c r="C92" s="82" t="str">
        <f>F86</f>
        <v>Scarti tot.</v>
      </c>
      <c r="D92" s="53"/>
      <c r="E92" s="53" t="s">
        <v>67</v>
      </c>
      <c r="F92" s="53" t="s">
        <v>82</v>
      </c>
    </row>
    <row r="93" spans="1:9" x14ac:dyDescent="0.5">
      <c r="B93" s="57" t="s">
        <v>27</v>
      </c>
      <c r="C93" s="84"/>
      <c r="E93" s="61"/>
      <c r="F93" s="61"/>
    </row>
    <row r="94" spans="1:9" x14ac:dyDescent="0.5">
      <c r="B94" s="57" t="s">
        <v>13</v>
      </c>
      <c r="C94" s="90"/>
      <c r="E94" s="63"/>
      <c r="F94" s="63"/>
    </row>
    <row r="95" spans="1:9" ht="16.149999999999999" thickBot="1" x14ac:dyDescent="0.55000000000000004">
      <c r="B95" s="3"/>
    </row>
    <row r="96" spans="1:9" ht="16.149999999999999" thickBot="1" x14ac:dyDescent="0.55000000000000004">
      <c r="A96" s="9" t="s">
        <v>36</v>
      </c>
      <c r="B96" s="57" t="s">
        <v>34</v>
      </c>
      <c r="C96" s="92" t="s">
        <v>68</v>
      </c>
      <c r="D96" s="55"/>
      <c r="E96" s="55"/>
      <c r="F96" s="60">
        <v>0.08</v>
      </c>
      <c r="G96" s="69" t="s">
        <v>69</v>
      </c>
      <c r="H96" s="55"/>
      <c r="I96" s="55"/>
    </row>
    <row r="97" spans="1:19" x14ac:dyDescent="0.5">
      <c r="B97" s="3"/>
      <c r="C97" s="57" t="s">
        <v>25</v>
      </c>
      <c r="D97" s="52" t="s">
        <v>25</v>
      </c>
      <c r="E97" s="52" t="s">
        <v>26</v>
      </c>
      <c r="F97" s="52" t="s">
        <v>26</v>
      </c>
    </row>
    <row r="98" spans="1:19" ht="31.5" x14ac:dyDescent="0.5">
      <c r="B98" s="3"/>
      <c r="C98" s="82" t="str">
        <f>E92</f>
        <v>Scarto pressato</v>
      </c>
      <c r="D98" s="53"/>
      <c r="E98" s="53" t="s">
        <v>71</v>
      </c>
      <c r="F98" s="53" t="s">
        <v>28</v>
      </c>
    </row>
    <row r="99" spans="1:19" x14ac:dyDescent="0.5">
      <c r="B99" s="57" t="s">
        <v>27</v>
      </c>
      <c r="C99" s="91"/>
      <c r="D99" s="54"/>
      <c r="E99" s="54"/>
      <c r="F99" s="54"/>
    </row>
    <row r="100" spans="1:19" x14ac:dyDescent="0.5">
      <c r="B100" s="57" t="s">
        <v>13</v>
      </c>
      <c r="C100" s="91"/>
      <c r="D100" s="54"/>
      <c r="E100" s="54"/>
      <c r="F100" s="54"/>
    </row>
    <row r="101" spans="1:19" x14ac:dyDescent="0.5">
      <c r="B101" s="57"/>
      <c r="C101" s="91"/>
      <c r="D101" s="54"/>
      <c r="E101" s="54"/>
      <c r="F101" s="54"/>
    </row>
    <row r="102" spans="1:19" x14ac:dyDescent="0.5">
      <c r="A102" t="s">
        <v>72</v>
      </c>
      <c r="B102" s="57"/>
      <c r="C102" s="91"/>
      <c r="D102" s="54"/>
      <c r="E102" s="54"/>
      <c r="F102" s="54"/>
    </row>
    <row r="103" spans="1:19" x14ac:dyDescent="0.5">
      <c r="B103" s="57" t="s">
        <v>73</v>
      </c>
      <c r="C103" s="84">
        <f>C45</f>
        <v>0</v>
      </c>
      <c r="D103" s="54" t="s">
        <v>74</v>
      </c>
      <c r="E103" s="70" t="s">
        <v>75</v>
      </c>
      <c r="F103" s="54"/>
      <c r="I103" s="59">
        <f>C46</f>
        <v>0</v>
      </c>
      <c r="L103" s="57" t="s">
        <v>73</v>
      </c>
      <c r="M103" s="62">
        <v>20</v>
      </c>
      <c r="N103" s="54" t="s">
        <v>85</v>
      </c>
      <c r="O103" s="70"/>
      <c r="P103" s="54"/>
      <c r="S103" s="59"/>
    </row>
    <row r="104" spans="1:19" x14ac:dyDescent="0.5">
      <c r="B104" s="57" t="s">
        <v>76</v>
      </c>
      <c r="C104" s="84">
        <f>C81</f>
        <v>0</v>
      </c>
      <c r="D104" s="54" t="s">
        <v>74</v>
      </c>
      <c r="E104" s="70" t="s">
        <v>75</v>
      </c>
      <c r="F104" s="54"/>
      <c r="I104" s="59">
        <f>C82</f>
        <v>0</v>
      </c>
      <c r="L104" s="57" t="s">
        <v>76</v>
      </c>
      <c r="M104" s="62" t="e">
        <f>(M103*1000/C103)*C104/1000</f>
        <v>#DIV/0!</v>
      </c>
      <c r="N104" s="54" t="str">
        <f>N103</f>
        <v>ton</v>
      </c>
      <c r="O104" s="70"/>
      <c r="P104" s="54"/>
      <c r="S104" s="59"/>
    </row>
    <row r="105" spans="1:19" x14ac:dyDescent="0.5">
      <c r="B105" s="57" t="s">
        <v>79</v>
      </c>
      <c r="C105" s="84">
        <f>D45</f>
        <v>0</v>
      </c>
      <c r="D105" s="54" t="s">
        <v>74</v>
      </c>
      <c r="E105" s="54"/>
      <c r="F105" s="54"/>
      <c r="L105" s="57" t="s">
        <v>79</v>
      </c>
      <c r="M105" s="62" t="e">
        <f>(M103*1000/C103)*C105/1000</f>
        <v>#DIV/0!</v>
      </c>
      <c r="N105" s="54" t="str">
        <f>N104</f>
        <v>ton</v>
      </c>
      <c r="O105" s="54"/>
      <c r="P105" s="54"/>
      <c r="S105" s="59"/>
    </row>
    <row r="106" spans="1:19" x14ac:dyDescent="0.5">
      <c r="B106" s="57" t="s">
        <v>77</v>
      </c>
      <c r="C106" s="91">
        <f>E99</f>
        <v>0</v>
      </c>
      <c r="D106" s="54" t="s">
        <v>74</v>
      </c>
      <c r="E106" s="70" t="s">
        <v>80</v>
      </c>
      <c r="F106" s="54"/>
      <c r="I106" s="59">
        <f>E100</f>
        <v>0</v>
      </c>
      <c r="L106" s="57" t="s">
        <v>77</v>
      </c>
      <c r="M106" s="62" t="e">
        <f>(M103*1000/C103)*C106</f>
        <v>#DIV/0!</v>
      </c>
      <c r="N106" s="54" t="s">
        <v>74</v>
      </c>
      <c r="O106" s="70"/>
      <c r="P106" s="54"/>
      <c r="S106" s="59"/>
    </row>
    <row r="107" spans="1:19" x14ac:dyDescent="0.5">
      <c r="B107" s="57" t="s">
        <v>78</v>
      </c>
      <c r="C107" s="91">
        <f>F93+F45</f>
        <v>0</v>
      </c>
      <c r="D107" s="54" t="s">
        <v>74</v>
      </c>
      <c r="E107" s="70" t="s">
        <v>81</v>
      </c>
      <c r="F107" s="54"/>
      <c r="I107" s="59" t="e">
        <f>(F93*F94+F45*F46)/C107</f>
        <v>#DIV/0!</v>
      </c>
      <c r="L107" s="57" t="s">
        <v>78</v>
      </c>
      <c r="M107" s="62" t="e">
        <f>(M103*1000/C103)*C107/1000</f>
        <v>#DIV/0!</v>
      </c>
      <c r="N107" s="54" t="s">
        <v>85</v>
      </c>
      <c r="O107" s="70"/>
      <c r="P107" s="54"/>
      <c r="S107" s="59"/>
    </row>
  </sheetData>
  <mergeCells count="10">
    <mergeCell ref="I25:I26"/>
    <mergeCell ref="I27:I28"/>
    <mergeCell ref="I29:I31"/>
    <mergeCell ref="A35:A39"/>
    <mergeCell ref="A31:A34"/>
    <mergeCell ref="A11:A14"/>
    <mergeCell ref="A15:A18"/>
    <mergeCell ref="A19:A22"/>
    <mergeCell ref="A23:A26"/>
    <mergeCell ref="A27:A30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MScampicchio</dc:creator>
  <cp:lastModifiedBy>MScampicchio</cp:lastModifiedBy>
  <dcterms:created xsi:type="dcterms:W3CDTF">2018-10-04T08:39:28Z</dcterms:created>
  <dcterms:modified xsi:type="dcterms:W3CDTF">2018-10-25T09:27:33Z</dcterms:modified>
</cp:coreProperties>
</file>